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3" l="1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3" i="13" l="1"/>
  <c r="F64" i="13" l="1"/>
  <c r="F65" i="13" s="1"/>
  <c r="F66" i="13" l="1"/>
  <c r="F67" i="13" s="1"/>
  <c r="F68" i="13" l="1"/>
  <c r="F6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<sst xmlns="http://schemas.openxmlformats.org/spreadsheetml/2006/main" count="6446" uniqueCount="870">
  <si>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</si>
  <si>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</si>
  <si>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</si>
  <si>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</si>
  <si>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</si>
  <si>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</si>
  <si>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</si>
  <si>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</si>
  <si>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</si>
  <si>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</si>
  <si>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</si>
  <si>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</si>
  <si>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</si>
  <si>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</si>
  <si>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</si>
  <si>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</si>
  <si>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</si>
  <si>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</si>
  <si>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</si>
  <si>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</si>
  <si>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</si>
  <si>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</si>
  <si>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</si>
  <si>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</si>
  <si>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</si>
  <si>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</si>
  <si>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</si>
  <si>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</si>
  <si>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</si>
  <si>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</si>
  <si>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</si>
  <si>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</si>
  <si>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</si>
  <si>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</si>
  <si>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</si>
  <si>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</si>
  <si>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</si>
  <si>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</si>
  <si>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</si>
  <si>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</si>
  <si>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</si>
  <si>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</si>
  <si>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</si>
  <si>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</si>
  <si>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</si>
  <si>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</si>
  <si>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</si>
  <si>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</si>
  <si>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</si>
  <si>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</si>
  <si>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</si>
  <si>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</si>
  <si>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</si>
  <si>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</si>
  <si>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</si>
  <si>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</si>
  <si>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</si>
  <si>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</si>
  <si>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</si>
  <si>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</si>
  <si>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</si>
  <si>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</si>
  <si>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</si>
  <si>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</si>
  <si>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</si>
  <si>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</si>
  <si>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</si>
  <si>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</si>
  <si>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</si>
  <si>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</si>
  <si>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</si>
  <si>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</si>
  <si>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</si>
  <si>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</si>
  <si>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</si>
  <si>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</si>
  <si>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</si>
  <si>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</si>
  <si>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</si>
  <si>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</si>
  <si>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</si>
  <si>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</si>
  <si>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</si>
  <si>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</si>
  <si>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</si>
  <si>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</si>
  <si>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</si>
  <si>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</si>
  <si>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</si>
  <si>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</si>
  <si>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</si>
  <si>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</si>
  <si>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</si>
  <si>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</si>
  <si>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</si>
  <si>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</si>
  <si>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</si>
  <si>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</si>
  <si>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</si>
  <si>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</si>
  <si>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</si>
  <si>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</si>
  <si>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</si>
  <si>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</si>
  <si>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</si>
  <si>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</si>
  <si>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</si>
  <si>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</si>
  <si>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</si>
  <si>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</si>
  <si>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</si>
  <si>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</si>
  <si>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</si>
  <si>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</si>
  <si>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</si>
  <si>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</si>
  <si>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</si>
  <si>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</si>
  <si>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</si>
  <si>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</si>
  <si>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</si>
  <si>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</si>
  <si>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</si>
  <si>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</si>
  <si>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</si>
  <si>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</si>
  <si>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</si>
  <si>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</si>
  <si>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</si>
  <si>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</si>
  <si>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</si>
  <si>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</si>
  <si>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</si>
  <si>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</si>
  <si>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</si>
  <si>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</si>
  <si>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</si>
  <si>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</si>
  <si>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</si>
  <si>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</si>
  <si>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</si>
  <si>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</si>
  <si>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</si>
  <si>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</si>
  <si>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</si>
  <si>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</si>
  <si>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</si>
  <si>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</si>
  <si>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</si>
  <si>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</si>
  <si>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</si>
  <si>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</si>
  <si>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</si>
  <si>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</si>
  <si>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</si>
  <si>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</si>
  <si>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</si>
  <si>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</si>
  <si>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</si>
  <si>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</si>
  <si>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</si>
  <si>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</si>
  <si>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</si>
  <si>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</si>
  <si>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</si>
  <si>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</si>
  <si>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</si>
  <si>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</si>
  <si>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</si>
  <si>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</si>
  <si>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</si>
  <si>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</si>
  <si>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</si>
  <si>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</si>
  <si>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</si>
  <si>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</si>
  <si>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</si>
  <si>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</si>
  <si>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</si>
  <si>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</si>
  <si>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</si>
  <si>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</si>
  <si>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</si>
  <si>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</si>
  <si>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</si>
  <si>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</si>
  <si>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</si>
  <si>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</si>
  <si>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</si>
  <si>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</si>
  <si>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</si>
  <si>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</si>
  <si>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</si>
  <si>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</si>
  <si>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</si>
  <si>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</si>
  <si>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</si>
  <si>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</si>
  <si>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</si>
  <si>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</si>
  <si>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</si>
  <si>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</si>
  <si>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</si>
  <si>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</si>
  <si>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</si>
  <si>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</si>
  <si>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</si>
  <si>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</si>
  <si>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</si>
  <si>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</si>
  <si>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</si>
  <si>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</si>
  <si>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</si>
  <si>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</si>
  <si>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</si>
  <si>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</si>
  <si>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</si>
  <si>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</si>
  <si>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</si>
  <si>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</si>
  <si>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</si>
  <si>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</si>
  <si>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</si>
  <si>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</si>
  <si>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</si>
  <si>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</si>
  <si>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</si>
  <si>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</si>
  <si>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</si>
  <si>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</si>
  <si>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</si>
  <si>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</si>
  <si>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</si>
  <si>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</si>
  <si>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</si>
  <si>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</si>
  <si>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</si>
  <si>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</si>
  <si>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</si>
  <si>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</si>
  <si>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</si>
  <si>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</si>
  <si>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</si>
  <si>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</si>
  <si>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</si>
  <si>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</si>
  <si>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</si>
  <si>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</si>
  <si>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</si>
  <si>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</si>
  <si>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</si>
  <si>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</si>
  <si>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</si>
  <si>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</si>
  <si>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</si>
  <si>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</si>
  <si>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</si>
  <si>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</si>
  <si>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</si>
  <si>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</si>
  <si>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</si>
  <si>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</si>
  <si>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</si>
  <si>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</si>
  <si>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</si>
  <si>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</si>
  <si>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</si>
  <si>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</si>
  <si>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</si>
  <si>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</si>
  <si>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</si>
  <si>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</si>
  <si>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</si>
  <si>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</si>
  <si>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</si>
  <si>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</si>
  <si>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</si>
  <si>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</si>
  <si>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</si>
  <si>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</si>
  <si>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</si>
  <si>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</si>
  <si>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</si>
  <si>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</si>
  <si>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</si>
  <si>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</si>
  <si>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</si>
  <si>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</si>
  <si>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</si>
  <si>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</si>
  <si>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</si>
  <si>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</si>
  <si>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</si>
  <si>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</si>
  <si>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</si>
  <si>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</si>
  <si>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</si>
  <si>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</si>
  <si>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</si>
  <si>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</si>
  <si>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</si>
  <si>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</si>
  <si>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</si>
  <si>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</si>
  <si>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</si>
  <si>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</si>
  <si>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</si>
  <si>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</si>
  <si>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</si>
  <si>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</si>
  <si>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</si>
  <si>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</si>
  <si>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</si>
  <si>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</si>
  <si>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</si>
  <si>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</si>
  <si>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</si>
  <si>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</si>
  <si>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</si>
  <si>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</si>
  <si>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</si>
  <si>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</si>
  <si>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</si>
  <si>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</si>
  <si>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</si>
  <si>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</si>
  <si>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</si>
  <si>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</si>
  <si>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</si>
  <si>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</si>
  <si>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</si>
  <si>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</si>
  <si>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</si>
  <si>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</si>
  <si>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</si>
  <si>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</si>
  <si>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</si>
  <si>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</si>
  <si>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</si>
  <si>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</si>
  <si>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</si>
  <si>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</si>
  <si>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</si>
  <si>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</si>
  <si>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</si>
  <si>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</si>
  <si>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</si>
  <si>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</si>
  <si>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</si>
  <si>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</si>
  <si>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</si>
  <si>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</si>
  <si>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</si>
  <si>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</si>
  <si>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</si>
  <si>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</si>
  <si>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</si>
  <si>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</si>
  <si>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</si>
  <si>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</si>
  <si>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</si>
  <si>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</si>
  <si>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</si>
  <si>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</si>
  <si>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</si>
  <si>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</si>
  <si>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</si>
  <si>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</si>
  <si>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</si>
  <si>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</si>
  <si>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</si>
  <si>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</si>
  <si>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</si>
  <si>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</si>
  <si>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</si>
  <si>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</si>
  <si>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</si>
  <si>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</si>
  <si>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</si>
  <si>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</si>
  <si>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</si>
  <si>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</si>
  <si>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</si>
  <si>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</si>
  <si>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</si>
  <si>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</si>
  <si>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</si>
  <si>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</si>
  <si>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</si>
  <si>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</si>
  <si>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</si>
  <si>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</si>
  <si>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</si>
  <si>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</si>
  <si>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</si>
  <si>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</si>
  <si>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</si>
  <si>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</si>
  <si>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</si>
  <si>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</si>
  <si>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</si>
  <si>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</si>
  <si>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</si>
  <si>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</si>
  <si>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</si>
  <si>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</si>
  <si>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</si>
  <si>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</si>
  <si>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</si>
  <si>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</si>
  <si>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</si>
  <si>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</si>
  <si>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</si>
  <si>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</si>
  <si>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</si>
  <si>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</si>
  <si>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</si>
  <si>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</si>
  <si>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</si>
  <si>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</si>
  <si>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</si>
  <si>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</si>
  <si>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</si>
  <si>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</si>
  <si>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</si>
  <si>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</si>
  <si>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</si>
  <si>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</si>
  <si>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</si>
  <si>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</si>
  <si>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</si>
  <si>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</si>
  <si>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</si>
  <si>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</si>
  <si>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</si>
  <si>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</si>
  <si>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</si>
  <si>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</si>
  <si>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</si>
  <si>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</si>
  <si>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</si>
  <si>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</si>
  <si>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</si>
  <si>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</si>
  <si>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</si>
  <si>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</si>
  <si>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</si>
  <si>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</si>
  <si>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</si>
  <si>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</si>
  <si>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</si>
  <si>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</si>
  <si>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</si>
  <si>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</si>
  <si>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</si>
  <si>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</si>
  <si>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</si>
  <si>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</si>
  <si>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</si>
  <si>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</si>
  <si>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</si>
  <si>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</si>
  <si>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</si>
  <si>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</si>
  <si>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</si>
  <si>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</si>
  <si>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</si>
  <si>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</si>
  <si>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</si>
  <si>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</si>
  <si>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</si>
  <si>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</si>
  <si>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</si>
  <si>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</si>
  <si>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</si>
  <si>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</si>
  <si>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</si>
  <si>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</si>
  <si>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</si>
  <si>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</si>
  <si>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</si>
  <si>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</si>
  <si>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</si>
  <si>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</si>
  <si>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</si>
  <si>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</si>
  <si>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</si>
  <si>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</si>
  <si>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</si>
  <si>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</si>
  <si>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</si>
  <si>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</si>
  <si>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</si>
  <si>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</si>
  <si>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</si>
  <si>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</si>
  <si>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</si>
  <si>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</si>
  <si>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</si>
  <si>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</si>
  <si>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</si>
  <si>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</si>
  <si>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</si>
  <si>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</si>
  <si>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</si>
  <si>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</si>
  <si>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</si>
  <si>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</si>
  <si>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</si>
  <si>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</si>
  <si>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</si>
  <si>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</si>
  <si>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</si>
  <si>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</si>
  <si>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</si>
  <si>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</si>
  <si>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</si>
  <si>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</si>
  <si>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</si>
  <si>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</si>
  <si>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</si>
  <si>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</si>
  <si>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</si>
  <si>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</si>
  <si>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</si>
  <si>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</si>
  <si>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</si>
  <si>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</si>
  <si>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</si>
  <si>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</si>
  <si>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</si>
  <si>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</si>
  <si>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</si>
  <si>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</si>
  <si>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</si>
  <si>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</si>
  <si>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</si>
  <si>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</si>
  <si>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</si>
  <si>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</si>
  <si>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</si>
  <si>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</si>
  <si>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</si>
  <si>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</si>
  <si>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</si>
  <si>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</si>
  <si>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</si>
  <si>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</si>
  <si>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</si>
  <si>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</si>
  <si>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</si>
  <si>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</si>
  <si>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</si>
  <si>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</si>
  <si>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</si>
  <si>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</si>
  <si>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</si>
  <si>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</si>
  <si>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</si>
  <si>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</si>
  <si>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</si>
  <si>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</si>
  <si>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</si>
  <si>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</si>
  <si>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</si>
  <si>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</si>
  <si>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</si>
  <si>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</si>
  <si>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</si>
  <si>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</si>
  <si>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</si>
  <si>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</si>
  <si>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</si>
  <si>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</si>
  <si>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</si>
  <si>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</si>
  <si>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</si>
  <si>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</si>
  <si>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</si>
  <si>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</si>
  <si>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</si>
  <si>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</si>
  <si>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</si>
  <si>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</si>
  <si>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</si>
  <si>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</si>
  <si>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</si>
  <si>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</si>
  <si>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</si>
  <si>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</si>
  <si>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</si>
  <si>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</si>
  <si>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</si>
  <si>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</si>
  <si>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</si>
  <si>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</si>
  <si>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</si>
  <si>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</si>
  <si>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</si>
  <si>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</si>
  <si>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</si>
  <si>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</si>
  <si>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</si>
  <si>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</si>
  <si>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</si>
  <si>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</si>
  <si>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</si>
  <si>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</si>
  <si>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</si>
  <si>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</si>
  <si>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</si>
  <si>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</si>
  <si>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</si>
  <si>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</si>
  <si>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</si>
  <si>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</si>
  <si>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</si>
  <si>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</si>
  <si>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</si>
  <si>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</si>
  <si>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</si>
  <si>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</si>
  <si>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</si>
  <si>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</si>
  <si>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</si>
  <si>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</si>
  <si>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</si>
  <si>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</si>
  <si>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</si>
  <si>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</si>
  <si>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</si>
  <si>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</si>
  <si>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</si>
  <si>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</si>
  <si>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</si>
  <si>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</si>
  <si>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</si>
  <si>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</si>
  <si>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</si>
  <si>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</si>
  <si>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</si>
  <si>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</si>
  <si>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</si>
  <si>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</si>
  <si>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</si>
  <si>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</si>
  <si>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</si>
  <si>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</si>
  <si>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</si>
  <si>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</si>
  <si>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</si>
  <si>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</si>
  <si>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</si>
  <si>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</si>
  <si>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</si>
  <si>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</si>
  <si>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</si>
  <si>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</si>
  <si>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</si>
  <si>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</si>
  <si>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</si>
  <si>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</si>
  <si>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</si>
  <si>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</si>
  <si>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</si>
  <si>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</si>
  <si>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</si>
  <si>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</si>
  <si>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</si>
  <si>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</si>
  <si>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</si>
  <si>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</si>
  <si>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</si>
  <si>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</si>
  <si>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</si>
  <si>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</si>
  <si>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</si>
  <si>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</si>
  <si>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</si>
  <si>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</si>
  <si>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</si>
  <si>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</si>
  <si>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</si>
  <si>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</si>
  <si>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</si>
  <si>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</si>
  <si>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</si>
  <si>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</si>
  <si>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</si>
  <si>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</si>
  <si>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</si>
  <si>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</si>
  <si>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</si>
  <si>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</si>
  <si>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</si>
  <si>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</si>
  <si>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</si>
  <si>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</si>
  <si>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</si>
  <si>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</si>
  <si>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</si>
  <si>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</si>
  <si>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</si>
  <si>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</si>
  <si>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</si>
  <si>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</si>
  <si>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</si>
  <si>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</si>
  <si>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</si>
  <si>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</si>
  <si>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</si>
  <si>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</si>
  <si>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</si>
  <si>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</si>
  <si>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</si>
  <si>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</si>
  <si>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</si>
  <si>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</si>
  <si>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</si>
  <si>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</si>
  <si>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</si>
  <si>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</si>
  <si>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</si>
  <si>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</si>
  <si>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</si>
  <si>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</si>
  <si>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</si>
  <si>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</si>
  <si>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</si>
  <si>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</si>
  <si>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</si>
  <si>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</si>
  <si>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</si>
  <si>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</si>
  <si>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</si>
  <si>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</si>
  <si>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</si>
  <si>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</si>
  <si>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</si>
  <si>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</si>
  <si>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</si>
  <si>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</si>
  <si>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</si>
  <si>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</si>
  <si>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</si>
  <si>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</si>
  <si>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</si>
  <si>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</si>
  <si>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</si>
  <si>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</si>
  <si>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</si>
  <si>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</si>
  <si>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</si>
  <si>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</si>
  <si>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</si>
  <si>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</si>
  <si>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</si>
  <si>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</si>
  <si>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</si>
  <si>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</si>
  <si>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</si>
  <si>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</si>
  <si>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</si>
  <si>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</si>
  <si>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</si>
  <si>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</si>
  <si>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</si>
  <si>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</si>
  <si>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</si>
  <si>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</si>
  <si>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</si>
  <si>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</si>
  <si>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</si>
  <si>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</si>
  <si>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</si>
  <si>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</si>
  <si>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</si>
  <si>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</si>
  <si>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</si>
  <si>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</si>
  <si>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</si>
  <si>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</si>
  <si>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</si>
  <si>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</si>
  <si>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</si>
  <si>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</si>
  <si>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</si>
  <si>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</si>
  <si>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</si>
  <si>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</si>
  <si>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</si>
  <si>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</si>
  <si>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</si>
  <si>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</si>
  <si>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</si>
  <si>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</si>
  <si>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</si>
  <si>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</si>
  <si>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</si>
  <si>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</si>
  <si>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</si>
  <si>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</si>
  <si>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</si>
  <si>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</si>
  <si>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</si>
  <si>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</si>
  <si>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</si>
  <si>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</si>
  <si>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</si>
  <si>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</si>
  <si>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გვერდზე დაყრით</t>
  </si>
  <si>
    <t>თუჯის ჩარჩო ხუფი 65 სმ</t>
  </si>
  <si>
    <t>ჰიდროსაიზოლაციო მასალა "პენებარი"</t>
  </si>
  <si>
    <t>ზედნადები ხარჯები</t>
  </si>
  <si>
    <t>დ.ღ.გ.</t>
  </si>
  <si>
    <t>gwp</t>
  </si>
  <si>
    <t>ზურაბ ჟვანიას მოედანზე (გაგარინის ქუჩა) არსებული წყალარინების ქსელის რეაბილიტაცია</t>
  </si>
  <si>
    <t>ასფალტის საფარის ჩახერხვა 10 სმ სისქეზე ორ ზოლად</t>
  </si>
  <si>
    <t>დამტვრეული ასფალტის ნატეხების დატვირთვა ავ/თვითმც.</t>
  </si>
  <si>
    <t>ავტოთვითმცლელით გატანა 23 კმ</t>
  </si>
  <si>
    <t>დამუშავებული გრუნტის გატანა ავტოთვითმცლელებით 23 კმ</t>
  </si>
  <si>
    <t>12</t>
  </si>
  <si>
    <t>13</t>
  </si>
  <si>
    <t>14</t>
  </si>
  <si>
    <t>ასფალტობეტონის საფარის აღდგენა სისქით 6 სმ; მსხვილმარცვლოვანი 6 სმ</t>
  </si>
  <si>
    <t>15-1</t>
  </si>
  <si>
    <t>16</t>
  </si>
  <si>
    <t>ასფალტობეტონის საფარის აღდგენა სისქით 4 სმ წვრილმარცვლოვანი 4 სმ</t>
  </si>
  <si>
    <t>16-1</t>
  </si>
  <si>
    <t>თხრილის შევსება ქვიშა-ხრეშოვანი (2-20 მმ ფრაქცია) ნარევით და დატკეპნა</t>
  </si>
  <si>
    <t>თხრილის შევსება ღორღით (0-40მმ) ფრაქცია და დატკეპნა</t>
  </si>
  <si>
    <t>19</t>
  </si>
  <si>
    <t>ჭის ქვეშ ქვიშა-ხრეშოვანი (ფრაქცია 0-56 მმ) ნარევის ბალიშის მოწყობა 10 სმ</t>
  </si>
  <si>
    <t>თხრილის შევსება ქვიშა-ხრეშოვანი ნარევით (ფრაქცია 0-80 მმ; 0-120 მმ) და დატკეპნა</t>
  </si>
  <si>
    <t>მიწის თხრილის კედლებისა და ჭის ქვაბულის გამაგრება ხის ფარებით</t>
  </si>
  <si>
    <t>მ²</t>
  </si>
  <si>
    <t>რ/ბ ანაკრები წრიული ჭის D=2000 მმ Hსრ=3.95მ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 ჰიდროიზოლაციით</t>
  </si>
  <si>
    <t>რ/ბ ანაკრები წრიული ჭის D=2000 მმ Hსრ=3.85მ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 ჰიდროიზოლაციით</t>
  </si>
  <si>
    <t>პოლიეთილენის გოფრირებული მილის შეძენა, მოწყობა SN8 d=500მმ მილძაბრა ბოლოთი</t>
  </si>
  <si>
    <t>პოლიეთილენის გოფრირებული მილი SN8 d=500მმ</t>
  </si>
  <si>
    <t>პოლიეთილენის გოფრირებული მილი SN8 d=500მმ, გამოცდა ჰერმეტულობაზე</t>
  </si>
  <si>
    <t>პოლიეთილენის გოფრირებული ქუროს შეძენა-მონტაჟი, d=500 მმ.</t>
  </si>
  <si>
    <t>პოლიეთილენის გოფრირებული ქურო d=500 მმ.</t>
  </si>
  <si>
    <t>27-2</t>
  </si>
  <si>
    <t>კანალიზაციის გოფრირებული SN8 d=500 მმ მილის შემაერთებელი ქუროსთვის რეზინის საფენი</t>
  </si>
  <si>
    <t>სასიგნალო ლენტის შეძენა და მოწყობა SN8 d=250 მმ მილზე</t>
  </si>
  <si>
    <t>29</t>
  </si>
  <si>
    <t>საპროექტო d=500 მმ მილის შეჭრა საპროექტო ჭაში</t>
  </si>
  <si>
    <t>30</t>
  </si>
  <si>
    <t>არსებული d=500 მმ მილის შეჭრა გადაერთება საპროექტო ჭაში</t>
  </si>
  <si>
    <t>31</t>
  </si>
  <si>
    <t>არსებული d=400 მმ მილის შეჭრა გადაერთება საპროექტო ჭაში</t>
  </si>
  <si>
    <t>არსებული d=250 მმ მილის შეჭრა გადაერთება საპროექტო ჭაში</t>
  </si>
  <si>
    <t>არსებული d=200 მმ მილის შეჭრა გადაერთება საპროექტო ჭაში</t>
  </si>
  <si>
    <t>კანალიზაციის არსებული d=500 (გოფრირებული) მილის დემონტაჟი</t>
  </si>
  <si>
    <t>35</t>
  </si>
  <si>
    <t>კანალიზაციის არსებული d=250 (გოფრირებული) მილის დემონტაჟი</t>
  </si>
  <si>
    <t>დემონტირებული მილების დატვირთვა ავტოთვითმცლელზე და გატანა სამშენებლო მოედნიდან 23 კმ-ში</t>
  </si>
  <si>
    <t>არსებული წყალსადენის მილის დამაგრება საპროექტო თხრილში</t>
  </si>
  <si>
    <t>არსებული სანიღვრე მილის დამაგრება</t>
  </si>
  <si>
    <t>არსებული კანალიზაციის ჭის ღიობის ამოვსება ბეტონის ხსნარით M-50 (B3.5)</t>
  </si>
  <si>
    <t>კანალიზაციის (რკინა ბეტონის) არსებული ჭის d-1.5 მ Σh-7.4 მ დემონტაჟი (2 ცალი)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</si>
  <si>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(10 ცალი)</t>
  </si>
  <si>
    <t>დემონტირებული ჭების დატვირთვა ავტოთვითმცლელზე და გატანა სამშენებლო მოედნიდან 23 კმ-ში</t>
  </si>
  <si>
    <t>არსებული განშტოების მილების d=500 მმ მრავალჯერადი გამოყენების პნევმო დამხშობი ბალიშების შეძენა; მონტაჟი და დემონტაჟი</t>
  </si>
  <si>
    <t>მრავალჯერადი გამოყენების პნევმო დამხშობი ბალიშები d=500 მმ მილისთვის</t>
  </si>
  <si>
    <t>არსებული განშტოების მილების d=400 მმ მრავალჯერადი გამოყენების პნევმო დამხშობი ბალიშების შეძენა; მონტაჟი და დემონტაჟი</t>
  </si>
  <si>
    <t>მრავალჯერადი გამოყენების პნევმო დამხშობი ბალიშები d=400 მმ მილისთვის</t>
  </si>
  <si>
    <t>არსებული განშტოების მილების d=250 მმ მრავალჯერადი გამოყენების პნევმო დამხშობი ბალიშების შეძენა; მონტაჟი და დემონტაჟი</t>
  </si>
  <si>
    <t>დამხშობი გასაბერი ბალიში d=250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</si>
</sst>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</xf>
    <xf numFmtId="49" fontId="5" fillId="0" borderId="17" xfId="2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0" fontId="5" fillId="0" borderId="17" xfId="1" applyFont="1" applyFill="1" applyBorder="1" applyAlignment="1">
      <alignment horizontal="left" vertical="center"/>
    </xf>
    <xf numFmtId="168" fontId="11" fillId="0" borderId="17" xfId="0" applyNumberFormat="1" applyFont="1" applyFill="1" applyBorder="1" applyAlignment="1">
      <alignment horizontal="center" vertical="center"/>
    </xf>
    <xf numFmtId="166" fontId="11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168" fontId="5" fillId="0" borderId="17" xfId="3" applyNumberFormat="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8" t="s">
        <v>0</v>
      </c>
      <c r="B5" s="310" t="s">
        <v>1</v>
      </c>
      <c r="C5" s="306" t="s">
        <v>2</v>
      </c>
      <c r="D5" s="306" t="s">
        <v>3</v>
      </c>
      <c r="E5" s="306" t="s">
        <v>4</v>
      </c>
      <c r="F5" s="306" t="s">
        <v>5</v>
      </c>
      <c r="G5" s="305" t="s">
        <v>6</v>
      </c>
      <c r="H5" s="305"/>
      <c r="I5" s="305" t="s">
        <v>7</v>
      </c>
      <c r="J5" s="305"/>
      <c r="K5" s="306" t="s">
        <v>8</v>
      </c>
      <c r="L5" s="306"/>
      <c r="M5" s="244" t="s">
        <v>9</v>
      </c>
    </row>
    <row r="6" spans="1:26" ht="16.5" thickBot="1" x14ac:dyDescent="0.4">
      <c r="A6" s="309"/>
      <c r="B6" s="311"/>
      <c r="C6" s="312"/>
      <c r="D6" s="312"/>
      <c r="E6" s="312"/>
      <c r="F6" s="31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1"/>
  <sheetViews>
    <sheetView showGridLines="0" tabSelected="1" zoomScale="80" zoomScaleNormal="80" workbookViewId="0">
      <pane xSplit="2" ySplit="6" topLeftCell="C56" activePane="bottomRight" state="frozen"/>
      <selection pane="topRight" activeCell="C1" sqref="C1"/>
      <selection pane="bottomLeft" activeCell="A7" sqref="A7"/>
      <selection pane="bottomRight" activeCell="F73" sqref="F7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70" t="s">
        <v>816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8" t="s">
        <v>0</v>
      </c>
      <c r="B4" s="306" t="s">
        <v>2</v>
      </c>
      <c r="C4" s="306" t="s">
        <v>3</v>
      </c>
      <c r="D4" s="306" t="s">
        <v>767</v>
      </c>
      <c r="E4" s="313" t="s">
        <v>10</v>
      </c>
      <c r="F4" s="310" t="s">
        <v>768</v>
      </c>
      <c r="G4" s="263"/>
    </row>
    <row r="5" spans="1:10" ht="16.5" thickBot="1" x14ac:dyDescent="0.4">
      <c r="A5" s="309"/>
      <c r="B5" s="312"/>
      <c r="C5" s="312"/>
      <c r="D5" s="312"/>
      <c r="E5" s="314"/>
      <c r="F5" s="311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1">
        <v>1</v>
      </c>
      <c r="B7" s="272" t="s">
        <v>817</v>
      </c>
      <c r="C7" s="273" t="s">
        <v>27</v>
      </c>
      <c r="D7" s="274">
        <v>120</v>
      </c>
      <c r="E7" s="275"/>
      <c r="F7" s="304">
        <f>D7*E7</f>
        <v>0</v>
      </c>
      <c r="G7" s="252" t="s">
        <v>805</v>
      </c>
    </row>
    <row r="8" spans="1:10" s="67" customFormat="1" ht="16.5" x14ac:dyDescent="0.35">
      <c r="A8" s="271" t="s">
        <v>117</v>
      </c>
      <c r="B8" s="272" t="s">
        <v>43</v>
      </c>
      <c r="C8" s="273" t="s">
        <v>773</v>
      </c>
      <c r="D8" s="276">
        <v>41.6</v>
      </c>
      <c r="E8" s="275"/>
      <c r="F8" s="304">
        <f t="shared" ref="F8:F62" si="0">D8*E8</f>
        <v>0</v>
      </c>
      <c r="G8" s="252" t="s">
        <v>805</v>
      </c>
    </row>
    <row r="9" spans="1:10" s="67" customFormat="1" ht="16.5" x14ac:dyDescent="0.35">
      <c r="A9" s="277" t="s">
        <v>118</v>
      </c>
      <c r="B9" s="278" t="s">
        <v>818</v>
      </c>
      <c r="C9" s="279" t="s">
        <v>773</v>
      </c>
      <c r="D9" s="280">
        <v>41.6</v>
      </c>
      <c r="E9" s="275"/>
      <c r="F9" s="304">
        <f t="shared" si="0"/>
        <v>0</v>
      </c>
      <c r="G9" s="252" t="s">
        <v>805</v>
      </c>
    </row>
    <row r="10" spans="1:10" s="67" customFormat="1" x14ac:dyDescent="0.35">
      <c r="A10" s="277" t="s">
        <v>248</v>
      </c>
      <c r="B10" s="281" t="s">
        <v>819</v>
      </c>
      <c r="C10" s="279" t="s">
        <v>19</v>
      </c>
      <c r="D10" s="163">
        <v>83.2</v>
      </c>
      <c r="E10" s="275"/>
      <c r="F10" s="304">
        <f t="shared" si="0"/>
        <v>0</v>
      </c>
      <c r="G10" s="252" t="s">
        <v>805</v>
      </c>
    </row>
    <row r="11" spans="1:10" ht="16.5" x14ac:dyDescent="0.35">
      <c r="A11" s="282" t="s">
        <v>119</v>
      </c>
      <c r="B11" s="272" t="s">
        <v>806</v>
      </c>
      <c r="C11" s="283" t="s">
        <v>773</v>
      </c>
      <c r="D11" s="284">
        <v>294.87</v>
      </c>
      <c r="E11" s="275"/>
      <c r="F11" s="304">
        <f t="shared" si="0"/>
        <v>0</v>
      </c>
      <c r="G11" s="252" t="s">
        <v>805</v>
      </c>
    </row>
    <row r="12" spans="1:10" ht="16.5" x14ac:dyDescent="0.35">
      <c r="A12" s="282" t="s">
        <v>251</v>
      </c>
      <c r="B12" s="272" t="s">
        <v>807</v>
      </c>
      <c r="C12" s="283" t="s">
        <v>773</v>
      </c>
      <c r="D12" s="284">
        <v>32.76</v>
      </c>
      <c r="E12" s="275"/>
      <c r="F12" s="304">
        <f t="shared" si="0"/>
        <v>0</v>
      </c>
      <c r="G12" s="252" t="s">
        <v>805</v>
      </c>
    </row>
    <row r="13" spans="1:10" ht="16.5" x14ac:dyDescent="0.35">
      <c r="A13" s="277" t="s">
        <v>252</v>
      </c>
      <c r="B13" s="281" t="s">
        <v>326</v>
      </c>
      <c r="C13" s="279" t="s">
        <v>773</v>
      </c>
      <c r="D13" s="285">
        <v>29.483999999999998</v>
      </c>
      <c r="E13" s="275"/>
      <c r="F13" s="304">
        <f t="shared" si="0"/>
        <v>0</v>
      </c>
      <c r="G13" s="252" t="s">
        <v>805</v>
      </c>
    </row>
    <row r="14" spans="1:10" ht="16.5" x14ac:dyDescent="0.35">
      <c r="A14" s="282" t="s">
        <v>260</v>
      </c>
      <c r="B14" s="281" t="s">
        <v>808</v>
      </c>
      <c r="C14" s="283" t="s">
        <v>773</v>
      </c>
      <c r="D14" s="286">
        <v>3.2759999999999998</v>
      </c>
      <c r="E14" s="275"/>
      <c r="F14" s="304">
        <f t="shared" si="0"/>
        <v>0</v>
      </c>
      <c r="G14" s="252" t="s">
        <v>805</v>
      </c>
    </row>
    <row r="15" spans="1:10" s="67" customFormat="1" x14ac:dyDescent="0.35">
      <c r="A15" s="282" t="s">
        <v>261</v>
      </c>
      <c r="B15" s="272" t="s">
        <v>820</v>
      </c>
      <c r="C15" s="283" t="s">
        <v>19</v>
      </c>
      <c r="D15" s="287">
        <v>638.87850000000003</v>
      </c>
      <c r="E15" s="275"/>
      <c r="F15" s="304">
        <f t="shared" si="0"/>
        <v>0</v>
      </c>
      <c r="G15" s="252" t="s">
        <v>805</v>
      </c>
    </row>
    <row r="16" spans="1:10" s="67" customFormat="1" ht="16.5" x14ac:dyDescent="0.35">
      <c r="A16" s="288" t="s">
        <v>155</v>
      </c>
      <c r="B16" s="272" t="s">
        <v>809</v>
      </c>
      <c r="C16" s="279" t="s">
        <v>773</v>
      </c>
      <c r="D16" s="163">
        <v>32.76</v>
      </c>
      <c r="E16" s="275"/>
      <c r="F16" s="304">
        <f t="shared" si="0"/>
        <v>0</v>
      </c>
      <c r="G16" s="252" t="s">
        <v>805</v>
      </c>
    </row>
    <row r="17" spans="1:218" ht="16.5" x14ac:dyDescent="0.35">
      <c r="A17" s="271" t="s">
        <v>305</v>
      </c>
      <c r="B17" s="272" t="s">
        <v>810</v>
      </c>
      <c r="C17" s="273" t="s">
        <v>773</v>
      </c>
      <c r="D17" s="286">
        <v>3.64</v>
      </c>
      <c r="E17" s="275"/>
      <c r="F17" s="304">
        <f t="shared" si="0"/>
        <v>0</v>
      </c>
      <c r="G17" s="252" t="s">
        <v>805</v>
      </c>
    </row>
    <row r="18" spans="1:218" ht="16.5" x14ac:dyDescent="0.35">
      <c r="A18" s="282" t="s">
        <v>821</v>
      </c>
      <c r="B18" s="281" t="s">
        <v>808</v>
      </c>
      <c r="C18" s="283" t="s">
        <v>773</v>
      </c>
      <c r="D18" s="286">
        <v>0.36400000000000005</v>
      </c>
      <c r="E18" s="275"/>
      <c r="F18" s="304">
        <f t="shared" si="0"/>
        <v>0</v>
      </c>
      <c r="G18" s="252" t="s">
        <v>805</v>
      </c>
    </row>
    <row r="19" spans="1:218" s="67" customFormat="1" ht="16.5" x14ac:dyDescent="0.35">
      <c r="A19" s="277" t="s">
        <v>822</v>
      </c>
      <c r="B19" s="281" t="s">
        <v>326</v>
      </c>
      <c r="C19" s="279" t="s">
        <v>773</v>
      </c>
      <c r="D19" s="163">
        <v>3.2760000000000002</v>
      </c>
      <c r="E19" s="275"/>
      <c r="F19" s="304">
        <f t="shared" si="0"/>
        <v>0</v>
      </c>
      <c r="G19" s="252" t="s">
        <v>805</v>
      </c>
    </row>
    <row r="20" spans="1:218" x14ac:dyDescent="0.35">
      <c r="A20" s="282" t="s">
        <v>823</v>
      </c>
      <c r="B20" s="272" t="s">
        <v>820</v>
      </c>
      <c r="C20" s="283" t="s">
        <v>19</v>
      </c>
      <c r="D20" s="286">
        <v>72.8</v>
      </c>
      <c r="E20" s="275"/>
      <c r="F20" s="304">
        <f t="shared" si="0"/>
        <v>0</v>
      </c>
      <c r="G20" s="252" t="s">
        <v>805</v>
      </c>
    </row>
    <row r="21" spans="1:218" ht="16.5" x14ac:dyDescent="0.35">
      <c r="A21" s="282" t="s">
        <v>547</v>
      </c>
      <c r="B21" s="289" t="s">
        <v>824</v>
      </c>
      <c r="C21" s="283" t="s">
        <v>777</v>
      </c>
      <c r="D21" s="290">
        <v>416</v>
      </c>
      <c r="E21" s="275"/>
      <c r="F21" s="304">
        <f t="shared" si="0"/>
        <v>0</v>
      </c>
      <c r="G21" s="252" t="s">
        <v>805</v>
      </c>
    </row>
    <row r="22" spans="1:218" x14ac:dyDescent="0.35">
      <c r="A22" s="282" t="s">
        <v>825</v>
      </c>
      <c r="B22" s="289" t="s">
        <v>90</v>
      </c>
      <c r="C22" s="283" t="s">
        <v>19</v>
      </c>
      <c r="D22" s="117">
        <v>0.24959999999999999</v>
      </c>
      <c r="E22" s="275"/>
      <c r="F22" s="304">
        <f t="shared" si="0"/>
        <v>0</v>
      </c>
      <c r="G22" s="252" t="s">
        <v>804</v>
      </c>
    </row>
    <row r="23" spans="1:218" ht="16.5" x14ac:dyDescent="0.35">
      <c r="A23" s="282" t="s">
        <v>826</v>
      </c>
      <c r="B23" s="289" t="s">
        <v>827</v>
      </c>
      <c r="C23" s="283" t="s">
        <v>777</v>
      </c>
      <c r="D23" s="291">
        <v>416</v>
      </c>
      <c r="E23" s="275"/>
      <c r="F23" s="304">
        <f t="shared" si="0"/>
        <v>0</v>
      </c>
      <c r="G23" s="252" t="s">
        <v>805</v>
      </c>
    </row>
    <row r="24" spans="1:218" s="67" customFormat="1" x14ac:dyDescent="0.35">
      <c r="A24" s="282" t="s">
        <v>828</v>
      </c>
      <c r="B24" s="289" t="s">
        <v>90</v>
      </c>
      <c r="C24" s="283" t="s">
        <v>19</v>
      </c>
      <c r="D24" s="117">
        <v>0.24959999999999999</v>
      </c>
      <c r="E24" s="275"/>
      <c r="F24" s="304">
        <f t="shared" si="0"/>
        <v>0</v>
      </c>
      <c r="G24" s="252" t="s">
        <v>804</v>
      </c>
    </row>
    <row r="25" spans="1:218" ht="16.5" x14ac:dyDescent="0.35">
      <c r="A25" s="271" t="s">
        <v>467</v>
      </c>
      <c r="B25" s="292" t="s">
        <v>829</v>
      </c>
      <c r="C25" s="273" t="s">
        <v>773</v>
      </c>
      <c r="D25" s="286">
        <v>63.54</v>
      </c>
      <c r="E25" s="275"/>
      <c r="F25" s="304">
        <f t="shared" si="0"/>
        <v>0</v>
      </c>
      <c r="G25" s="252" t="s">
        <v>805</v>
      </c>
      <c r="H25" s="90"/>
    </row>
    <row r="26" spans="1:218" ht="16.5" x14ac:dyDescent="0.35">
      <c r="A26" s="282" t="s">
        <v>548</v>
      </c>
      <c r="B26" s="293" t="s">
        <v>830</v>
      </c>
      <c r="C26" s="283" t="s">
        <v>773</v>
      </c>
      <c r="D26" s="284">
        <v>83.2</v>
      </c>
      <c r="E26" s="275"/>
      <c r="F26" s="304">
        <f t="shared" si="0"/>
        <v>0</v>
      </c>
      <c r="G26" s="252" t="s">
        <v>805</v>
      </c>
      <c r="H26" s="90"/>
    </row>
    <row r="27" spans="1:218" ht="16.5" x14ac:dyDescent="0.45">
      <c r="A27" s="282" t="s">
        <v>831</v>
      </c>
      <c r="B27" s="289" t="s">
        <v>832</v>
      </c>
      <c r="C27" s="283" t="s">
        <v>773</v>
      </c>
      <c r="D27" s="284">
        <v>2.0499999999999998</v>
      </c>
      <c r="E27" s="275"/>
      <c r="F27" s="304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82" t="s">
        <v>554</v>
      </c>
      <c r="B28" s="293" t="s">
        <v>833</v>
      </c>
      <c r="C28" s="283" t="s">
        <v>773</v>
      </c>
      <c r="D28" s="294">
        <v>176.18870000000001</v>
      </c>
      <c r="E28" s="275"/>
      <c r="F28" s="304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2" t="s">
        <v>555</v>
      </c>
      <c r="B29" s="289" t="s">
        <v>834</v>
      </c>
      <c r="C29" s="283" t="s">
        <v>835</v>
      </c>
      <c r="D29" s="295">
        <v>467.2</v>
      </c>
      <c r="E29" s="275"/>
      <c r="F29" s="304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96" t="s">
        <v>557</v>
      </c>
      <c r="B30" s="281" t="s">
        <v>812</v>
      </c>
      <c r="C30" s="279" t="s">
        <v>27</v>
      </c>
      <c r="D30" s="285">
        <v>57</v>
      </c>
      <c r="E30" s="275"/>
      <c r="F30" s="304">
        <f t="shared" si="0"/>
        <v>0</v>
      </c>
      <c r="G30" s="252" t="s">
        <v>805</v>
      </c>
      <c r="H30" s="90"/>
    </row>
    <row r="31" spans="1:218" s="55" customFormat="1" ht="16.5" x14ac:dyDescent="0.35">
      <c r="A31" s="288" t="s">
        <v>559</v>
      </c>
      <c r="B31" s="297" t="s">
        <v>836</v>
      </c>
      <c r="C31" s="279" t="s">
        <v>773</v>
      </c>
      <c r="D31" s="298">
        <v>7.0810000000000004</v>
      </c>
      <c r="E31" s="275"/>
      <c r="F31" s="304">
        <f t="shared" si="0"/>
        <v>0</v>
      </c>
      <c r="G31" s="252" t="s">
        <v>805</v>
      </c>
    </row>
    <row r="32" spans="1:218" s="55" customFormat="1" x14ac:dyDescent="0.35">
      <c r="A32" s="288" t="s">
        <v>560</v>
      </c>
      <c r="B32" s="297" t="s">
        <v>811</v>
      </c>
      <c r="C32" s="172" t="s">
        <v>28</v>
      </c>
      <c r="D32" s="285">
        <v>1</v>
      </c>
      <c r="E32" s="275"/>
      <c r="F32" s="304">
        <f t="shared" si="0"/>
        <v>0</v>
      </c>
      <c r="G32" s="252" t="s">
        <v>815</v>
      </c>
    </row>
    <row r="33" spans="1:8" s="254" customFormat="1" ht="16.5" x14ac:dyDescent="0.45">
      <c r="A33" s="288" t="s">
        <v>561</v>
      </c>
      <c r="B33" s="297" t="s">
        <v>837</v>
      </c>
      <c r="C33" s="279" t="s">
        <v>773</v>
      </c>
      <c r="D33" s="298">
        <v>7.0810000000000004</v>
      </c>
      <c r="E33" s="275"/>
      <c r="F33" s="304">
        <f t="shared" si="0"/>
        <v>0</v>
      </c>
      <c r="G33" s="252" t="s">
        <v>805</v>
      </c>
      <c r="H33" s="90"/>
    </row>
    <row r="34" spans="1:8" s="253" customFormat="1" x14ac:dyDescent="0.45">
      <c r="A34" s="288" t="s">
        <v>562</v>
      </c>
      <c r="B34" s="297" t="s">
        <v>811</v>
      </c>
      <c r="C34" s="172" t="s">
        <v>28</v>
      </c>
      <c r="D34" s="285">
        <v>1</v>
      </c>
      <c r="E34" s="275"/>
      <c r="F34" s="304">
        <f t="shared" si="0"/>
        <v>0</v>
      </c>
      <c r="G34" s="252" t="s">
        <v>815</v>
      </c>
    </row>
    <row r="35" spans="1:8" s="253" customFormat="1" x14ac:dyDescent="0.45">
      <c r="A35" s="296" t="s">
        <v>456</v>
      </c>
      <c r="B35" s="297" t="s">
        <v>838</v>
      </c>
      <c r="C35" s="172" t="s">
        <v>27</v>
      </c>
      <c r="D35" s="177">
        <v>48</v>
      </c>
      <c r="E35" s="275"/>
      <c r="F35" s="304">
        <f t="shared" si="0"/>
        <v>0</v>
      </c>
      <c r="G35" s="252" t="s">
        <v>805</v>
      </c>
      <c r="H35" s="90"/>
    </row>
    <row r="36" spans="1:8" s="253" customFormat="1" x14ac:dyDescent="0.45">
      <c r="A36" s="296" t="s">
        <v>563</v>
      </c>
      <c r="B36" s="297" t="s">
        <v>839</v>
      </c>
      <c r="C36" s="172" t="s">
        <v>27</v>
      </c>
      <c r="D36" s="177">
        <v>48.480000000000004</v>
      </c>
      <c r="E36" s="275"/>
      <c r="F36" s="304">
        <f t="shared" si="0"/>
        <v>0</v>
      </c>
      <c r="G36" s="252" t="s">
        <v>815</v>
      </c>
    </row>
    <row r="37" spans="1:8" s="253" customFormat="1" x14ac:dyDescent="0.45">
      <c r="A37" s="296" t="s">
        <v>564</v>
      </c>
      <c r="B37" s="297" t="s">
        <v>840</v>
      </c>
      <c r="C37" s="172" t="s">
        <v>27</v>
      </c>
      <c r="D37" s="177">
        <v>48</v>
      </c>
      <c r="E37" s="275"/>
      <c r="F37" s="304">
        <f t="shared" si="0"/>
        <v>0</v>
      </c>
      <c r="G37" s="252" t="s">
        <v>805</v>
      </c>
      <c r="H37" s="90"/>
    </row>
    <row r="38" spans="1:8" s="253" customFormat="1" x14ac:dyDescent="0.45">
      <c r="A38" s="296" t="s">
        <v>566</v>
      </c>
      <c r="B38" s="297" t="s">
        <v>841</v>
      </c>
      <c r="C38" s="172" t="s">
        <v>28</v>
      </c>
      <c r="D38" s="177">
        <v>5</v>
      </c>
      <c r="E38" s="275"/>
      <c r="F38" s="304">
        <f t="shared" si="0"/>
        <v>0</v>
      </c>
      <c r="G38" s="252" t="s">
        <v>805</v>
      </c>
    </row>
    <row r="39" spans="1:8" s="253" customFormat="1" x14ac:dyDescent="0.45">
      <c r="A39" s="296" t="s">
        <v>567</v>
      </c>
      <c r="B39" s="297" t="s">
        <v>842</v>
      </c>
      <c r="C39" s="172" t="s">
        <v>28</v>
      </c>
      <c r="D39" s="177">
        <v>5</v>
      </c>
      <c r="E39" s="275"/>
      <c r="F39" s="304">
        <f t="shared" si="0"/>
        <v>0</v>
      </c>
      <c r="G39" s="252" t="s">
        <v>815</v>
      </c>
      <c r="H39" s="90"/>
    </row>
    <row r="40" spans="1:8" x14ac:dyDescent="0.35">
      <c r="A40" s="296" t="s">
        <v>843</v>
      </c>
      <c r="B40" s="297" t="s">
        <v>844</v>
      </c>
      <c r="C40" s="172" t="s">
        <v>28</v>
      </c>
      <c r="D40" s="177">
        <v>10</v>
      </c>
      <c r="E40" s="275"/>
      <c r="F40" s="304">
        <f t="shared" si="0"/>
        <v>0</v>
      </c>
      <c r="G40" s="252" t="s">
        <v>815</v>
      </c>
    </row>
    <row r="41" spans="1:8" x14ac:dyDescent="0.35">
      <c r="A41" s="282" t="s">
        <v>306</v>
      </c>
      <c r="B41" s="289" t="s">
        <v>845</v>
      </c>
      <c r="C41" s="283" t="s">
        <v>27</v>
      </c>
      <c r="D41" s="291">
        <v>48</v>
      </c>
      <c r="E41" s="275"/>
      <c r="F41" s="304">
        <f t="shared" si="0"/>
        <v>0</v>
      </c>
      <c r="G41" s="252" t="s">
        <v>805</v>
      </c>
      <c r="H41" s="90"/>
    </row>
    <row r="42" spans="1:8" x14ac:dyDescent="0.35">
      <c r="A42" s="296" t="s">
        <v>846</v>
      </c>
      <c r="B42" s="297" t="s">
        <v>847</v>
      </c>
      <c r="C42" s="172" t="s">
        <v>211</v>
      </c>
      <c r="D42" s="299">
        <v>2</v>
      </c>
      <c r="E42" s="275"/>
      <c r="F42" s="304">
        <f t="shared" si="0"/>
        <v>0</v>
      </c>
      <c r="G42" s="252" t="s">
        <v>805</v>
      </c>
    </row>
    <row r="43" spans="1:8" x14ac:dyDescent="0.35">
      <c r="A43" s="282" t="s">
        <v>848</v>
      </c>
      <c r="B43" s="297" t="s">
        <v>849</v>
      </c>
      <c r="C43" s="172" t="s">
        <v>211</v>
      </c>
      <c r="D43" s="299">
        <v>2</v>
      </c>
      <c r="E43" s="275"/>
      <c r="F43" s="304">
        <f t="shared" si="0"/>
        <v>0</v>
      </c>
      <c r="G43" s="252" t="s">
        <v>805</v>
      </c>
      <c r="H43" s="90"/>
    </row>
    <row r="44" spans="1:8" s="55" customFormat="1" x14ac:dyDescent="0.35">
      <c r="A44" s="296" t="s">
        <v>850</v>
      </c>
      <c r="B44" s="297" t="s">
        <v>851</v>
      </c>
      <c r="C44" s="172" t="s">
        <v>211</v>
      </c>
      <c r="D44" s="299">
        <v>1</v>
      </c>
      <c r="E44" s="275"/>
      <c r="F44" s="304">
        <f t="shared" si="0"/>
        <v>0</v>
      </c>
      <c r="G44" s="252" t="s">
        <v>805</v>
      </c>
    </row>
    <row r="45" spans="1:8" s="55" customFormat="1" x14ac:dyDescent="0.35">
      <c r="A45" s="282" t="s">
        <v>572</v>
      </c>
      <c r="B45" s="297" t="s">
        <v>852</v>
      </c>
      <c r="C45" s="172" t="s">
        <v>211</v>
      </c>
      <c r="D45" s="299">
        <v>1</v>
      </c>
      <c r="E45" s="275"/>
      <c r="F45" s="304">
        <f t="shared" si="0"/>
        <v>0</v>
      </c>
      <c r="G45" s="252" t="s">
        <v>805</v>
      </c>
      <c r="H45" s="90"/>
    </row>
    <row r="46" spans="1:8" x14ac:dyDescent="0.35">
      <c r="A46" s="296" t="s">
        <v>574</v>
      </c>
      <c r="B46" s="297" t="s">
        <v>853</v>
      </c>
      <c r="C46" s="172" t="s">
        <v>211</v>
      </c>
      <c r="D46" s="299">
        <v>1</v>
      </c>
      <c r="E46" s="275"/>
      <c r="F46" s="304">
        <f t="shared" si="0"/>
        <v>0</v>
      </c>
      <c r="G46" s="252" t="s">
        <v>805</v>
      </c>
    </row>
    <row r="47" spans="1:8" x14ac:dyDescent="0.35">
      <c r="A47" s="282" t="s">
        <v>576</v>
      </c>
      <c r="B47" s="297" t="s">
        <v>854</v>
      </c>
      <c r="C47" s="172" t="s">
        <v>27</v>
      </c>
      <c r="D47" s="177">
        <v>48</v>
      </c>
      <c r="E47" s="275"/>
      <c r="F47" s="304">
        <f t="shared" si="0"/>
        <v>0</v>
      </c>
      <c r="G47" s="252" t="s">
        <v>805</v>
      </c>
      <c r="H47" s="90"/>
    </row>
    <row r="48" spans="1:8" x14ac:dyDescent="0.35">
      <c r="A48" s="296" t="s">
        <v>855</v>
      </c>
      <c r="B48" s="297" t="s">
        <v>856</v>
      </c>
      <c r="C48" s="172" t="s">
        <v>27</v>
      </c>
      <c r="D48" s="177">
        <v>2</v>
      </c>
      <c r="E48" s="275"/>
      <c r="F48" s="304">
        <f t="shared" si="0"/>
        <v>0</v>
      </c>
      <c r="G48" s="252" t="s">
        <v>805</v>
      </c>
    </row>
    <row r="49" spans="1:8" x14ac:dyDescent="0.35">
      <c r="A49" s="282" t="s">
        <v>351</v>
      </c>
      <c r="B49" s="297" t="s">
        <v>857</v>
      </c>
      <c r="C49" s="172" t="s">
        <v>19</v>
      </c>
      <c r="D49" s="300">
        <v>0.50800000000000001</v>
      </c>
      <c r="E49" s="275"/>
      <c r="F49" s="304">
        <f t="shared" si="0"/>
        <v>0</v>
      </c>
      <c r="G49" s="252" t="s">
        <v>805</v>
      </c>
      <c r="H49" s="90"/>
    </row>
    <row r="50" spans="1:8" x14ac:dyDescent="0.35">
      <c r="A50" s="296" t="s">
        <v>353</v>
      </c>
      <c r="B50" s="297" t="s">
        <v>858</v>
      </c>
      <c r="C50" s="172" t="s">
        <v>27</v>
      </c>
      <c r="D50" s="299">
        <v>48</v>
      </c>
      <c r="E50" s="275"/>
      <c r="F50" s="304">
        <f t="shared" si="0"/>
        <v>0</v>
      </c>
      <c r="G50" s="252" t="s">
        <v>805</v>
      </c>
    </row>
    <row r="51" spans="1:8" x14ac:dyDescent="0.35">
      <c r="A51" s="282" t="s">
        <v>307</v>
      </c>
      <c r="B51" s="297" t="s">
        <v>501</v>
      </c>
      <c r="C51" s="172" t="s">
        <v>27</v>
      </c>
      <c r="D51" s="299">
        <v>48</v>
      </c>
      <c r="E51" s="275"/>
      <c r="F51" s="304">
        <f t="shared" si="0"/>
        <v>0</v>
      </c>
      <c r="G51" s="252" t="s">
        <v>805</v>
      </c>
      <c r="H51" s="90"/>
    </row>
    <row r="52" spans="1:8" s="55" customFormat="1" x14ac:dyDescent="0.35">
      <c r="A52" s="296" t="s">
        <v>262</v>
      </c>
      <c r="B52" s="297" t="s">
        <v>859</v>
      </c>
      <c r="C52" s="172" t="s">
        <v>27</v>
      </c>
      <c r="D52" s="299">
        <v>48</v>
      </c>
      <c r="E52" s="275"/>
      <c r="F52" s="304">
        <f t="shared" si="0"/>
        <v>0</v>
      </c>
      <c r="G52" s="252" t="s">
        <v>805</v>
      </c>
    </row>
    <row r="53" spans="1:8" s="55" customFormat="1" x14ac:dyDescent="0.35">
      <c r="A53" s="282" t="s">
        <v>263</v>
      </c>
      <c r="B53" s="297" t="s">
        <v>860</v>
      </c>
      <c r="C53" s="172" t="s">
        <v>23</v>
      </c>
      <c r="D53" s="300">
        <v>0.01</v>
      </c>
      <c r="E53" s="275"/>
      <c r="F53" s="304">
        <f t="shared" si="0"/>
        <v>0</v>
      </c>
      <c r="G53" s="252" t="s">
        <v>805</v>
      </c>
      <c r="H53" s="90"/>
    </row>
    <row r="54" spans="1:8" ht="16.5" x14ac:dyDescent="0.35">
      <c r="A54" s="296" t="s">
        <v>264</v>
      </c>
      <c r="B54" s="297" t="s">
        <v>861</v>
      </c>
      <c r="C54" s="279" t="s">
        <v>773</v>
      </c>
      <c r="D54" s="301">
        <v>4.87</v>
      </c>
      <c r="E54" s="275"/>
      <c r="F54" s="304">
        <f t="shared" si="0"/>
        <v>0</v>
      </c>
      <c r="G54" s="252" t="s">
        <v>805</v>
      </c>
    </row>
    <row r="55" spans="1:8" x14ac:dyDescent="0.35">
      <c r="A55" s="282" t="s">
        <v>265</v>
      </c>
      <c r="B55" s="302" t="s">
        <v>862</v>
      </c>
      <c r="C55" s="172" t="s">
        <v>19</v>
      </c>
      <c r="D55" s="303">
        <v>0.13800000000000001</v>
      </c>
      <c r="E55" s="275"/>
      <c r="F55" s="304">
        <f t="shared" si="0"/>
        <v>0</v>
      </c>
      <c r="G55" s="252" t="s">
        <v>805</v>
      </c>
      <c r="H55" s="90"/>
    </row>
    <row r="56" spans="1:8" s="55" customFormat="1" x14ac:dyDescent="0.35">
      <c r="A56" s="282" t="s">
        <v>266</v>
      </c>
      <c r="B56" s="297" t="s">
        <v>863</v>
      </c>
      <c r="C56" s="172" t="s">
        <v>19</v>
      </c>
      <c r="D56" s="300">
        <v>12.175000000000001</v>
      </c>
      <c r="E56" s="275"/>
      <c r="F56" s="304">
        <f t="shared" si="0"/>
        <v>0</v>
      </c>
      <c r="G56" s="252" t="s">
        <v>805</v>
      </c>
    </row>
    <row r="57" spans="1:8" s="55" customFormat="1" x14ac:dyDescent="0.35">
      <c r="A57" s="296" t="s">
        <v>267</v>
      </c>
      <c r="B57" s="297" t="s">
        <v>864</v>
      </c>
      <c r="C57" s="172" t="s">
        <v>211</v>
      </c>
      <c r="D57" s="177">
        <v>1</v>
      </c>
      <c r="E57" s="275"/>
      <c r="F57" s="304">
        <f t="shared" si="0"/>
        <v>0</v>
      </c>
      <c r="G57" s="252" t="s">
        <v>805</v>
      </c>
      <c r="H57" s="90"/>
    </row>
    <row r="58" spans="1:8" s="55" customFormat="1" x14ac:dyDescent="0.35">
      <c r="A58" s="172" t="s">
        <v>585</v>
      </c>
      <c r="B58" s="297" t="s">
        <v>865</v>
      </c>
      <c r="C58" s="172" t="s">
        <v>28</v>
      </c>
      <c r="D58" s="174">
        <v>0.115</v>
      </c>
      <c r="E58" s="275"/>
      <c r="F58" s="304">
        <f t="shared" si="0"/>
        <v>0</v>
      </c>
      <c r="G58" s="252" t="s">
        <v>804</v>
      </c>
    </row>
    <row r="59" spans="1:8" s="55" customFormat="1" x14ac:dyDescent="0.35">
      <c r="A59" s="172">
        <v>45</v>
      </c>
      <c r="B59" s="297" t="s">
        <v>866</v>
      </c>
      <c r="C59" s="172" t="s">
        <v>211</v>
      </c>
      <c r="D59" s="177">
        <v>1</v>
      </c>
      <c r="E59" s="275"/>
      <c r="F59" s="304">
        <f t="shared" si="0"/>
        <v>0</v>
      </c>
      <c r="G59" s="252" t="s">
        <v>805</v>
      </c>
      <c r="H59" s="90"/>
    </row>
    <row r="60" spans="1:8" s="55" customFormat="1" x14ac:dyDescent="0.35">
      <c r="A60" s="172" t="s">
        <v>586</v>
      </c>
      <c r="B60" s="297" t="s">
        <v>867</v>
      </c>
      <c r="C60" s="172" t="s">
        <v>28</v>
      </c>
      <c r="D60" s="174">
        <v>0.115</v>
      </c>
      <c r="E60" s="275"/>
      <c r="F60" s="304">
        <f t="shared" si="0"/>
        <v>0</v>
      </c>
      <c r="G60" s="252" t="s">
        <v>804</v>
      </c>
    </row>
    <row r="61" spans="1:8" s="55" customFormat="1" x14ac:dyDescent="0.35">
      <c r="A61" s="296" t="s">
        <v>269</v>
      </c>
      <c r="B61" s="297" t="s">
        <v>868</v>
      </c>
      <c r="C61" s="172" t="s">
        <v>211</v>
      </c>
      <c r="D61" s="177">
        <v>1</v>
      </c>
      <c r="E61" s="275"/>
      <c r="F61" s="304">
        <f t="shared" si="0"/>
        <v>0</v>
      </c>
      <c r="G61" s="252" t="s">
        <v>805</v>
      </c>
      <c r="H61" s="90"/>
    </row>
    <row r="62" spans="1:8" s="55" customFormat="1" ht="16.5" thickBot="1" x14ac:dyDescent="0.4">
      <c r="A62" s="296" t="s">
        <v>587</v>
      </c>
      <c r="B62" s="297" t="s">
        <v>869</v>
      </c>
      <c r="C62" s="172" t="s">
        <v>28</v>
      </c>
      <c r="D62" s="174">
        <v>0.115</v>
      </c>
      <c r="E62" s="275"/>
      <c r="F62" s="304">
        <f t="shared" si="0"/>
        <v>0</v>
      </c>
      <c r="G62" s="252" t="s">
        <v>804</v>
      </c>
      <c r="H62" s="90"/>
    </row>
    <row r="63" spans="1:8" ht="16.5" thickBot="1" x14ac:dyDescent="0.4">
      <c r="A63" s="215"/>
      <c r="B63" s="255" t="s">
        <v>30</v>
      </c>
      <c r="C63" s="218"/>
      <c r="D63" s="265"/>
      <c r="E63" s="265"/>
      <c r="F63" s="221">
        <f>SUM(F7:F62)</f>
        <v>0</v>
      </c>
    </row>
    <row r="64" spans="1:8" ht="16.5" thickBot="1" x14ac:dyDescent="0.4">
      <c r="A64" s="231"/>
      <c r="B64" s="256" t="s">
        <v>813</v>
      </c>
      <c r="C64" s="226"/>
      <c r="D64" s="266"/>
      <c r="E64" s="266"/>
      <c r="F64" s="267">
        <f>F63*C64</f>
        <v>0</v>
      </c>
    </row>
    <row r="65" spans="1:6" ht="16.5" thickBot="1" x14ac:dyDescent="0.4">
      <c r="A65" s="224"/>
      <c r="B65" s="257" t="s">
        <v>32</v>
      </c>
      <c r="C65" s="227"/>
      <c r="D65" s="268"/>
      <c r="E65" s="268"/>
      <c r="F65" s="221">
        <f>SUM(F63:F64)</f>
        <v>0</v>
      </c>
    </row>
    <row r="66" spans="1:6" ht="16.5" thickBot="1" x14ac:dyDescent="0.4">
      <c r="A66" s="231"/>
      <c r="B66" s="256" t="s">
        <v>34</v>
      </c>
      <c r="C66" s="226"/>
      <c r="D66" s="266"/>
      <c r="E66" s="266"/>
      <c r="F66" s="267">
        <f>F65*C66</f>
        <v>0</v>
      </c>
    </row>
    <row r="67" spans="1:6" ht="16.5" thickBot="1" x14ac:dyDescent="0.4">
      <c r="A67" s="224"/>
      <c r="B67" s="257" t="s">
        <v>32</v>
      </c>
      <c r="C67" s="227"/>
      <c r="D67" s="268"/>
      <c r="E67" s="268"/>
      <c r="F67" s="221">
        <f>SUM(F65:F66)</f>
        <v>0</v>
      </c>
    </row>
    <row r="68" spans="1:6" ht="16.5" thickBot="1" x14ac:dyDescent="0.4">
      <c r="A68" s="224"/>
      <c r="B68" s="258" t="s">
        <v>814</v>
      </c>
      <c r="C68" s="251"/>
      <c r="D68" s="268"/>
      <c r="E68" s="268"/>
      <c r="F68" s="269">
        <f>F67*C68</f>
        <v>0</v>
      </c>
    </row>
    <row r="69" spans="1:6" ht="16.5" thickBot="1" x14ac:dyDescent="0.4">
      <c r="A69" s="231"/>
      <c r="B69" s="259" t="s">
        <v>32</v>
      </c>
      <c r="C69" s="234"/>
      <c r="D69" s="266"/>
      <c r="E69" s="266"/>
      <c r="F69" s="266">
        <f>SUM(F67:F68)</f>
        <v>0</v>
      </c>
    </row>
    <row r="70" spans="1:6" ht="15" customHeight="1" x14ac:dyDescent="0.35"/>
    <row r="71" spans="1:6" ht="5.25" customHeight="1" x14ac:dyDescent="0.35"/>
  </sheetData>
  <autoFilter ref="A6:G69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2022-09-23T08:27:01Z</dcterms:modified>
</cp:coreProperties>
</file>